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Ц\NT\Desktop\Бухгалтерия\Бюджет 2024\Корректировка бюджета декабрь 2024\"/>
    </mc:Choice>
  </mc:AlternateContent>
  <bookViews>
    <workbookView xWindow="0" yWindow="0" windowWidth="28800" windowHeight="1126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20" i="1" l="1"/>
  <c r="F16" i="1"/>
  <c r="E20" i="1"/>
  <c r="E16" i="1"/>
  <c r="E15" i="1" l="1"/>
  <c r="E14" i="1" s="1"/>
  <c r="E13" i="1" s="1"/>
  <c r="F15" i="1"/>
  <c r="F14" i="1" s="1"/>
  <c r="F13" i="1" s="1"/>
  <c r="D15" i="1"/>
  <c r="D14" i="1" s="1"/>
  <c r="D13" i="1" s="1"/>
  <c r="D12" i="1" s="1"/>
  <c r="D11" i="1" s="1"/>
  <c r="E19" i="1"/>
  <c r="E18" i="1" s="1"/>
  <c r="E17" i="1" s="1"/>
  <c r="F19" i="1"/>
  <c r="F18" i="1" s="1"/>
  <c r="F17" i="1" s="1"/>
  <c r="E23" i="1"/>
  <c r="F23" i="1"/>
  <c r="D23" i="1"/>
  <c r="E25" i="1"/>
  <c r="F25" i="1"/>
  <c r="F22" i="1" l="1"/>
  <c r="F21" i="1" s="1"/>
  <c r="E22" i="1"/>
  <c r="E21" i="1" s="1"/>
  <c r="D19" i="1"/>
  <c r="D18" i="1" s="1"/>
  <c r="F12" i="1"/>
  <c r="F11" i="1" s="1"/>
  <c r="F27" i="1" s="1"/>
  <c r="E12" i="1"/>
  <c r="E11" i="1" s="1"/>
  <c r="E27" i="1" s="1"/>
  <c r="D22" i="1"/>
  <c r="D21" i="1" s="1"/>
  <c r="D27" i="1" l="1"/>
  <c r="D17" i="1"/>
</calcChain>
</file>

<file path=xl/sharedStrings.xml><?xml version="1.0" encoding="utf-8"?>
<sst xmlns="http://schemas.openxmlformats.org/spreadsheetml/2006/main" count="46" uniqueCount="46">
  <si>
    <t>Приложение 1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</si>
  <si>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</si>
  <si>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</si>
  <si>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</si>
  <si>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</si>
  <si>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</si>
  <si>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</si>
  <si>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</si>
  <si>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</si>
  <si>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</si>
  <si>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</si>
  <si>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</si>
  <si>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</si>
  <si>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</si>
  <si>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</si>
  <si>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</si>
  <si>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</si>
  <si>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</si>
  <si>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</si>
  <si>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</si>
  <si>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</si>
  <si>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</si>
  <si>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</si>
  <si>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</si>
  <si>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2025 год</t>
  </si>
  <si>
    <t>Источники  внутреннего финансирования дефицита бюджета Лугавского сельсовета Минусинского района
в 2024 году и плановом периоде 2025-2026 годов</t>
  </si>
  <si>
    <t>2026 год</t>
  </si>
  <si>
    <t>820 01 00 00 00 00 0000 000</t>
  </si>
  <si>
    <t>820 01 05 00 00 00 0000 000</t>
  </si>
  <si>
    <t>820 01 05 00 00 00 0000 500</t>
  </si>
  <si>
    <t>820 01 05 02 00 00 0000 500</t>
  </si>
  <si>
    <t>820 01 05 02 01 00 0000 510</t>
  </si>
  <si>
    <t>820 01 05 02 01 10 0000 510</t>
  </si>
  <si>
    <t>820 01 05 00 00 00 0000 600</t>
  </si>
  <si>
    <t>820 01 05 02 00 00 0000 600</t>
  </si>
  <si>
    <t>820 01 05 02 01 00 0000 610</t>
  </si>
  <si>
    <t>820 01 05 02 01 10 0000 610</t>
  </si>
  <si>
    <t>820 01 03 00 00 00 0000 000</t>
  </si>
  <si>
    <t>820 01 03 01 00 00 0000 000</t>
  </si>
  <si>
    <t>820 01 03 01 00 00 0000 700</t>
  </si>
  <si>
    <t>820 01 03 01 00 10 0000 710</t>
  </si>
  <si>
    <t>820 01 03 01 00 00 0000 800</t>
  </si>
  <si>
    <t>820 01 03 01 00 10 0000 810</t>
  </si>
  <si>
    <t>к решению Лугавского сельского</t>
  </si>
  <si>
    <t xml:space="preserve">Совета депутатов </t>
  </si>
  <si>
    <t>от 16.12.2024 № 153 -рс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</si>
</sst>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7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19" zoomScale="80" zoomScaleNormal="80" workbookViewId="0">
      <selection activeCell="D21" sqref="D21"/>
    </sheetView>
  </sheetViews>
  <sheetFormatPr defaultRowHeight="15.75" x14ac:dyDescent="0.2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 x14ac:dyDescent="0.25">
      <c r="A1" s="13" t="s">
        <v>0</v>
      </c>
      <c r="B1" s="14"/>
      <c r="C1" s="14"/>
      <c r="D1" s="14"/>
      <c r="E1" s="14"/>
      <c r="F1" s="14"/>
    </row>
    <row r="2" spans="1:6" ht="15" customHeight="1" x14ac:dyDescent="0.25">
      <c r="A2" s="13" t="s">
        <v>43</v>
      </c>
      <c r="B2" s="14"/>
      <c r="C2" s="14"/>
      <c r="D2" s="14"/>
      <c r="E2" s="14"/>
      <c r="F2" s="14"/>
    </row>
    <row r="3" spans="1:6" x14ac:dyDescent="0.25">
      <c r="A3" s="13" t="s">
        <v>44</v>
      </c>
      <c r="B3" s="14"/>
      <c r="C3" s="14"/>
      <c r="D3" s="14"/>
      <c r="E3" s="14"/>
      <c r="F3" s="14"/>
    </row>
    <row r="4" spans="1:6" x14ac:dyDescent="0.25">
      <c r="A4" s="11"/>
      <c r="B4" s="12"/>
      <c r="C4" s="12"/>
      <c r="D4" s="12"/>
      <c r="E4" s="26" t="s">
        <v>45</v>
      </c>
      <c r="F4" s="26"/>
    </row>
    <row r="5" spans="1:6" x14ac:dyDescent="0.25">
      <c r="A5" s="3"/>
    </row>
    <row r="6" spans="1:6" ht="34.5" customHeight="1" x14ac:dyDescent="0.25">
      <c r="A6" s="15" t="s">
        <v>25</v>
      </c>
      <c r="B6" s="14"/>
      <c r="C6" s="14"/>
      <c r="D6" s="14"/>
      <c r="E6" s="14"/>
      <c r="F6" s="14"/>
    </row>
    <row r="7" spans="1:6" x14ac:dyDescent="0.25">
      <c r="A7" s="19" t="s">
        <v>8</v>
      </c>
      <c r="B7" s="20"/>
      <c r="C7" s="20"/>
      <c r="D7" s="20"/>
      <c r="E7" s="20"/>
      <c r="F7" s="20"/>
    </row>
    <row r="8" spans="1:6" s="5" customFormat="1" ht="28.5" customHeight="1" x14ac:dyDescent="0.25">
      <c r="A8" s="21" t="s">
        <v>1</v>
      </c>
      <c r="B8" s="21" t="s">
        <v>12</v>
      </c>
      <c r="C8" s="21" t="s">
        <v>9</v>
      </c>
      <c r="D8" s="23" t="s">
        <v>11</v>
      </c>
      <c r="E8" s="24"/>
      <c r="F8" s="25"/>
    </row>
    <row r="9" spans="1:6" s="5" customFormat="1" ht="63" customHeight="1" x14ac:dyDescent="0.25">
      <c r="A9" s="22"/>
      <c r="B9" s="22"/>
      <c r="C9" s="22"/>
      <c r="D9" s="4" t="s">
        <v>10</v>
      </c>
      <c r="E9" s="4" t="s">
        <v>24</v>
      </c>
      <c r="F9" s="10" t="s">
        <v>26</v>
      </c>
    </row>
    <row r="10" spans="1:6" x14ac:dyDescent="0.25">
      <c r="A10" s="7"/>
      <c r="B10" s="6">
        <v>1</v>
      </c>
      <c r="C10" s="6">
        <v>2</v>
      </c>
      <c r="D10" s="6">
        <v>3</v>
      </c>
      <c r="E10" s="6">
        <v>4</v>
      </c>
      <c r="F10" s="6">
        <v>5</v>
      </c>
    </row>
    <row r="11" spans="1:6" ht="31.5" x14ac:dyDescent="0.25">
      <c r="A11" s="6">
        <v>1</v>
      </c>
      <c r="B11" s="9" t="s">
        <v>27</v>
      </c>
      <c r="C11" s="7" t="s">
        <v>2</v>
      </c>
      <c r="D11" s="8">
        <f>D12</f>
        <v>8426648.129999999</v>
      </c>
      <c r="E11" s="8">
        <f>E12+E21</f>
        <v>0</v>
      </c>
      <c r="F11" s="8">
        <f>F12+F21</f>
        <v>0</v>
      </c>
    </row>
    <row r="12" spans="1:6" ht="31.5" x14ac:dyDescent="0.25">
      <c r="A12" s="6">
        <v>2</v>
      </c>
      <c r="B12" s="9" t="s">
        <v>28</v>
      </c>
      <c r="C12" s="7" t="s">
        <v>14</v>
      </c>
      <c r="D12" s="8">
        <f>D13+D20</f>
        <v>8426648.129999999</v>
      </c>
      <c r="E12" s="8">
        <f>E13+E17</f>
        <v>0</v>
      </c>
      <c r="F12" s="8">
        <f>F13+F17</f>
        <v>0</v>
      </c>
    </row>
    <row r="13" spans="1:6" x14ac:dyDescent="0.25">
      <c r="A13" s="6">
        <v>3</v>
      </c>
      <c r="B13" s="9" t="s">
        <v>29</v>
      </c>
      <c r="C13" s="7" t="s">
        <v>3</v>
      </c>
      <c r="D13" s="8">
        <f>D14</f>
        <v>-24240666</v>
      </c>
      <c r="E13" s="8">
        <f t="shared" ref="E13:F15" si="0">E14</f>
        <v>-8355014</v>
      </c>
      <c r="F13" s="8">
        <f t="shared" si="0"/>
        <v>-8436355</v>
      </c>
    </row>
    <row r="14" spans="1:6" ht="31.5" x14ac:dyDescent="0.25">
      <c r="A14" s="6">
        <v>4</v>
      </c>
      <c r="B14" s="9" t="s">
        <v>30</v>
      </c>
      <c r="C14" s="7" t="s">
        <v>15</v>
      </c>
      <c r="D14" s="8">
        <f>D15</f>
        <v>-24240666</v>
      </c>
      <c r="E14" s="8">
        <f t="shared" si="0"/>
        <v>-8355014</v>
      </c>
      <c r="F14" s="8">
        <f t="shared" si="0"/>
        <v>-8436355</v>
      </c>
    </row>
    <row r="15" spans="1:6" ht="31.5" x14ac:dyDescent="0.25">
      <c r="A15" s="6">
        <v>5</v>
      </c>
      <c r="B15" s="9" t="s">
        <v>31</v>
      </c>
      <c r="C15" s="7" t="s">
        <v>4</v>
      </c>
      <c r="D15" s="8">
        <f>D16</f>
        <v>-24240666</v>
      </c>
      <c r="E15" s="8">
        <f t="shared" si="0"/>
        <v>-8355014</v>
      </c>
      <c r="F15" s="8">
        <f t="shared" si="0"/>
        <v>-8436355</v>
      </c>
    </row>
    <row r="16" spans="1:6" ht="31.5" x14ac:dyDescent="0.25">
      <c r="A16" s="6">
        <v>6</v>
      </c>
      <c r="B16" s="9" t="s">
        <v>32</v>
      </c>
      <c r="C16" s="7" t="s">
        <v>16</v>
      </c>
      <c r="D16" s="8">
        <v>-24240666</v>
      </c>
      <c r="E16" s="8">
        <f>-8131714-223300</f>
        <v>-8355014</v>
      </c>
      <c r="F16" s="8">
        <f>-8213055-223300</f>
        <v>-8436355</v>
      </c>
    </row>
    <row r="17" spans="1:6" x14ac:dyDescent="0.25">
      <c r="A17" s="6">
        <v>7</v>
      </c>
      <c r="B17" s="9" t="s">
        <v>33</v>
      </c>
      <c r="C17" s="7" t="s">
        <v>5</v>
      </c>
      <c r="D17" s="8">
        <f>D18</f>
        <v>32667314.129999999</v>
      </c>
      <c r="E17" s="8">
        <f t="shared" ref="E17:F19" si="1">E18</f>
        <v>8355014</v>
      </c>
      <c r="F17" s="8">
        <f t="shared" si="1"/>
        <v>8436355</v>
      </c>
    </row>
    <row r="18" spans="1:6" ht="31.5" x14ac:dyDescent="0.25">
      <c r="A18" s="6">
        <v>8</v>
      </c>
      <c r="B18" s="9" t="s">
        <v>34</v>
      </c>
      <c r="C18" s="7" t="s">
        <v>6</v>
      </c>
      <c r="D18" s="8">
        <f>D19</f>
        <v>32667314.129999999</v>
      </c>
      <c r="E18" s="8">
        <f t="shared" si="1"/>
        <v>8355014</v>
      </c>
      <c r="F18" s="8">
        <f t="shared" si="1"/>
        <v>8436355</v>
      </c>
    </row>
    <row r="19" spans="1:6" ht="31.5" x14ac:dyDescent="0.25">
      <c r="A19" s="6">
        <v>9</v>
      </c>
      <c r="B19" s="9" t="s">
        <v>35</v>
      </c>
      <c r="C19" s="7" t="s">
        <v>7</v>
      </c>
      <c r="D19" s="8">
        <f>D20</f>
        <v>32667314.129999999</v>
      </c>
      <c r="E19" s="8">
        <f t="shared" si="1"/>
        <v>8355014</v>
      </c>
      <c r="F19" s="8">
        <f t="shared" si="1"/>
        <v>8436355</v>
      </c>
    </row>
    <row r="20" spans="1:6" ht="31.5" x14ac:dyDescent="0.25">
      <c r="A20" s="6">
        <v>10</v>
      </c>
      <c r="B20" s="9" t="s">
        <v>36</v>
      </c>
      <c r="C20" s="7" t="s">
        <v>17</v>
      </c>
      <c r="D20" s="8">
        <v>32667314.129999999</v>
      </c>
      <c r="E20" s="8">
        <f>8131714+223300</f>
        <v>8355014</v>
      </c>
      <c r="F20" s="8">
        <f>8213055+223300</f>
        <v>8436355</v>
      </c>
    </row>
    <row r="21" spans="1:6" ht="31.5" x14ac:dyDescent="0.25">
      <c r="A21" s="6">
        <v>11</v>
      </c>
      <c r="B21" s="9" t="s">
        <v>37</v>
      </c>
      <c r="C21" s="7" t="s">
        <v>18</v>
      </c>
      <c r="D21" s="8">
        <f>D22</f>
        <v>0</v>
      </c>
      <c r="E21" s="8">
        <f>E22</f>
        <v>0</v>
      </c>
      <c r="F21" s="8">
        <f>F22</f>
        <v>0</v>
      </c>
    </row>
    <row r="22" spans="1:6" ht="47.25" x14ac:dyDescent="0.25">
      <c r="A22" s="6">
        <v>12</v>
      </c>
      <c r="B22" s="9" t="s">
        <v>38</v>
      </c>
      <c r="C22" s="7" t="s">
        <v>19</v>
      </c>
      <c r="D22" s="8">
        <f>D23-D25</f>
        <v>0</v>
      </c>
      <c r="E22" s="8">
        <f>E23-E25</f>
        <v>0</v>
      </c>
      <c r="F22" s="8">
        <f>F23-F25</f>
        <v>0</v>
      </c>
    </row>
    <row r="23" spans="1:6" ht="47.25" x14ac:dyDescent="0.25">
      <c r="A23" s="6">
        <v>13</v>
      </c>
      <c r="B23" s="9" t="s">
        <v>39</v>
      </c>
      <c r="C23" s="7" t="s">
        <v>20</v>
      </c>
      <c r="D23" s="8">
        <f>D24</f>
        <v>0</v>
      </c>
      <c r="E23" s="8">
        <f>E24</f>
        <v>0</v>
      </c>
      <c r="F23" s="8">
        <f>F24</f>
        <v>0</v>
      </c>
    </row>
    <row r="24" spans="1:6" ht="63" x14ac:dyDescent="0.25">
      <c r="A24" s="6">
        <v>14</v>
      </c>
      <c r="B24" s="9" t="s">
        <v>40</v>
      </c>
      <c r="C24" s="7" t="s">
        <v>21</v>
      </c>
      <c r="D24" s="8">
        <v>0</v>
      </c>
      <c r="E24" s="8">
        <v>0</v>
      </c>
      <c r="F24" s="8">
        <v>0</v>
      </c>
    </row>
    <row r="25" spans="1:6" ht="63" x14ac:dyDescent="0.25">
      <c r="A25" s="6">
        <v>15</v>
      </c>
      <c r="B25" s="9" t="s">
        <v>41</v>
      </c>
      <c r="C25" s="7" t="s">
        <v>22</v>
      </c>
      <c r="D25" s="8">
        <v>0</v>
      </c>
      <c r="E25" s="8">
        <f>E26</f>
        <v>0</v>
      </c>
      <c r="F25" s="8">
        <f>F26</f>
        <v>0</v>
      </c>
    </row>
    <row r="26" spans="1:6" ht="63" x14ac:dyDescent="0.25">
      <c r="A26" s="6">
        <v>16</v>
      </c>
      <c r="B26" s="9" t="s">
        <v>42</v>
      </c>
      <c r="C26" s="7" t="s">
        <v>23</v>
      </c>
      <c r="D26" s="8">
        <v>0</v>
      </c>
      <c r="E26" s="8">
        <v>0</v>
      </c>
      <c r="F26" s="8">
        <v>0</v>
      </c>
    </row>
    <row r="27" spans="1:6" x14ac:dyDescent="0.25">
      <c r="A27" s="16" t="s">
        <v>13</v>
      </c>
      <c r="B27" s="17"/>
      <c r="C27" s="18"/>
      <c r="D27" s="8">
        <f>D11</f>
        <v>8426648.129999999</v>
      </c>
      <c r="E27" s="8">
        <f>E11</f>
        <v>0</v>
      </c>
      <c r="F27" s="8">
        <f>F11</f>
        <v>0</v>
      </c>
    </row>
    <row r="28" spans="1:6" x14ac:dyDescent="0.25">
      <c r="A28" s="1"/>
    </row>
  </sheetData>
  <mergeCells count="11">
    <mergeCell ref="A1:F1"/>
    <mergeCell ref="A2:F2"/>
    <mergeCell ref="A3:F3"/>
    <mergeCell ref="A6:F6"/>
    <mergeCell ref="A27:C27"/>
    <mergeCell ref="A7:F7"/>
    <mergeCell ref="A8:A9"/>
    <mergeCell ref="B8:B9"/>
    <mergeCell ref="C8:C9"/>
    <mergeCell ref="D8:F8"/>
    <mergeCell ref="E4:F4"/>
  </mergeCells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user</cp:lastModifiedBy>
  <cp:lastPrinted>2022-11-14T07:20:45Z</cp:lastPrinted>
  <dcterms:created xsi:type="dcterms:W3CDTF">2021-09-28T08:41:57Z</dcterms:created>
  <dcterms:modified xsi:type="dcterms:W3CDTF">2024-12-12T11:11:36Z</dcterms:modified>
</cp:coreProperties>
</file>